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a book\inserts\"/>
    </mc:Choice>
  </mc:AlternateContent>
  <bookViews>
    <workbookView xWindow="0" yWindow="0" windowWidth="11496" windowHeight="2808"/>
  </bookViews>
  <sheets>
    <sheet name="Weight Information" sheetId="1" r:id="rId1"/>
    <sheet name="The Two Pound Lin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E28" i="1" l="1"/>
  <c r="E29" i="1"/>
  <c r="E30" i="1"/>
  <c r="E31" i="1"/>
  <c r="E32" i="1"/>
  <c r="E33" i="1"/>
  <c r="E34" i="1"/>
  <c r="E35" i="1"/>
  <c r="E36" i="1"/>
  <c r="E37" i="1"/>
  <c r="E38" i="1"/>
  <c r="E27" i="1"/>
  <c r="E17" i="1"/>
  <c r="E18" i="1"/>
  <c r="E19" i="1"/>
  <c r="E20" i="1"/>
  <c r="E21" i="1"/>
  <c r="E22" i="1"/>
  <c r="E23" i="1"/>
  <c r="E24" i="1"/>
  <c r="E25" i="1"/>
  <c r="E26" i="1"/>
  <c r="E15" i="1"/>
  <c r="E16" i="1"/>
  <c r="E4" i="1"/>
  <c r="E5" i="1"/>
  <c r="E6" i="1"/>
  <c r="E7" i="1"/>
  <c r="E8" i="1"/>
  <c r="E9" i="1"/>
  <c r="E10" i="1"/>
  <c r="E11" i="1"/>
  <c r="E12" i="1"/>
  <c r="E13" i="1"/>
  <c r="E14" i="1"/>
  <c r="E3" i="1"/>
  <c r="E39" i="1"/>
  <c r="D39" i="1" l="1"/>
  <c r="D3" i="1"/>
  <c r="D4" i="1" s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</calcChain>
</file>

<file path=xl/sharedStrings.xml><?xml version="1.0" encoding="utf-8"?>
<sst xmlns="http://schemas.openxmlformats.org/spreadsheetml/2006/main" count="91" uniqueCount="58">
  <si>
    <t>Conversions</t>
  </si>
  <si>
    <t>Enter Value</t>
  </si>
  <si>
    <t>Weight In Pounds</t>
  </si>
  <si>
    <t>Your Weight</t>
  </si>
  <si>
    <t>Week Zero</t>
  </si>
  <si>
    <t>Cycle 1</t>
  </si>
  <si>
    <t>Week 1</t>
  </si>
  <si>
    <t>Week 2</t>
  </si>
  <si>
    <t>Week 3</t>
  </si>
  <si>
    <t>Week 4</t>
  </si>
  <si>
    <t>Week 5</t>
  </si>
  <si>
    <t>Week 6</t>
  </si>
  <si>
    <t>Week 7</t>
  </si>
  <si>
    <t>Cycle 2</t>
  </si>
  <si>
    <t>Week 8</t>
  </si>
  <si>
    <t>Cycle 3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</si>
  <si>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</si>
  <si>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</si>
  <si>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</si>
  <si>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</si>
  <si>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</si>
  <si>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</si>
  <si>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</si>
  <si>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</si>
  <si>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</si>
  <si>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</si>
  <si>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</si>
  <si>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</si>
  <si>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</si>
  <si>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</si>
  <si>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</si>
  <si>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</si>
  <si>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</si>
  <si>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</si>
  <si>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</si>
  <si>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</si>
  <si>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</si>
  <si>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</si>
  <si>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</si>
  <si>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</si>
  <si>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</si>
  <si>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</si>
  <si>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</si>
  <si>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</si>
  <si>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 xml:space="preserve"> </t>
  </si>
  <si>
    <t>Period</t>
  </si>
  <si>
    <t>Prepare</t>
  </si>
  <si>
    <t>Week Number</t>
  </si>
  <si>
    <t>Actual Weight</t>
  </si>
  <si>
    <t>Target Weight</t>
  </si>
  <si>
    <t>Final Weight</t>
  </si>
  <si>
    <t>In Pounds</t>
  </si>
  <si>
    <t>Number in KG</t>
  </si>
  <si>
    <t>Number of STONES</t>
  </si>
  <si>
    <t>Number of POUNDS</t>
  </si>
  <si>
    <t>Weight Target</t>
  </si>
  <si>
    <t>Exercise Target</t>
  </si>
  <si>
    <t>Food 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</si>
</sst>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hidden="1"/>
    </xf>
    <xf numFmtId="0" fontId="1" fillId="5" borderId="3" xfId="0" applyFont="1" applyFill="1" applyBorder="1" applyAlignment="1">
      <alignment horizontal="center"/>
    </xf>
    <xf numFmtId="0" fontId="0" fillId="3" borderId="0" xfId="0" applyFill="1" applyAlignment="1" applyProtection="1">
      <alignment horizontal="center"/>
      <protection locked="0" hidden="1"/>
    </xf>
    <xf numFmtId="0" fontId="1" fillId="6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Fill="1" applyAlignment="1" applyProtection="1">
      <alignment horizontal="center"/>
      <protection locked="0"/>
    </xf>
    <xf numFmtId="0" fontId="0" fillId="8" borderId="7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/>
    </xf>
    <xf numFmtId="0" fontId="0" fillId="9" borderId="9" xfId="0" applyFont="1" applyFill="1" applyBorder="1" applyAlignment="1">
      <alignment horizontal="center"/>
    </xf>
    <xf numFmtId="0" fontId="2" fillId="6" borderId="5" xfId="0" applyFont="1" applyFill="1" applyBorder="1" applyAlignment="1" applyProtection="1">
      <alignment horizontal="center"/>
      <protection hidden="1"/>
    </xf>
    <xf numFmtId="0" fontId="1" fillId="5" borderId="10" xfId="0" applyFont="1" applyFill="1" applyBorder="1" applyAlignment="1">
      <alignment horizontal="center"/>
    </xf>
    <xf numFmtId="0" fontId="0" fillId="3" borderId="11" xfId="0" applyFont="1" applyFill="1" applyBorder="1" applyAlignment="1" applyProtection="1">
      <alignment horizontal="center"/>
      <protection locked="0" hidden="1"/>
    </xf>
    <xf numFmtId="0" fontId="0" fillId="3" borderId="12" xfId="0" applyFont="1" applyFill="1" applyBorder="1" applyAlignment="1" applyProtection="1">
      <alignment horizontal="center"/>
      <protection locked="0" hidden="1"/>
    </xf>
    <xf numFmtId="0" fontId="0" fillId="3" borderId="13" xfId="0" applyFont="1" applyFill="1" applyBorder="1" applyAlignment="1" applyProtection="1">
      <alignment horizontal="center"/>
      <protection locked="0" hidden="1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  <protection locked="1" hidden="1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</border>
      <protection locked="0" hidden="1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</border>
    </dxf>
    <dxf>
      <border>
        <top style="thin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  <protection locked="1" hidden="1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ck">
          <color auto="1"/>
        </top>
        <bottom style="thick">
          <color auto="1"/>
        </bottom>
      </border>
    </dxf>
    <dxf>
      <border>
        <top style="thick">
          <color auto="1"/>
        </top>
      </border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border>
        <bottom style="thick">
          <color auto="1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auto="1"/>
        </left>
        <right style="thick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Your</a:t>
            </a:r>
            <a:r>
              <a:rPr lang="en-GB" baseline="0"/>
              <a:t> Two Pound Line (36 Weeks)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'Weight Information'!$C$1</c:f>
              <c:strCache>
                <c:ptCount val="1"/>
                <c:pt idx="0">
                  <c:v>Weight In Pounds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Information'!$B$2:$B$39</c15:sqref>
                  </c15:fullRef>
                </c:ext>
              </c:extLst>
              <c:f>'Weight Information'!$B$3:$B$38</c:f>
              <c:strCache>
                <c:ptCount val="36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Information'!$C$2:$C$39</c15:sqref>
                  </c15:fullRef>
                </c:ext>
              </c:extLst>
              <c:f>'Weight Information'!$C$3:$C$38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0-858E-4F78-96F9-FC1A2FDE87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3043616"/>
        <c:axId val="1433042368"/>
      </c:barChart>
      <c:lineChart>
        <c:grouping val="standard"/>
        <c:varyColors val="0"/>
        <c:ser>
          <c:idx val="1"/>
          <c:order val="1"/>
          <c:tx>
            <c:strRef>
              <c:f>'Weight Information'!$D$1</c:f>
              <c:strCache>
                <c:ptCount val="1"/>
                <c:pt idx="0">
                  <c:v>Weight Target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'Weight Information'!$B$2:$B$39</c15:sqref>
                  </c15:fullRef>
                </c:ext>
              </c:extLst>
              <c:f>'Weight Information'!$B$3:$B$38</c:f>
              <c:strCache>
                <c:ptCount val="36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'Weight Information'!$D$2:$D$39</c15:sqref>
                  </c15:fullRef>
                </c:ext>
              </c:extLst>
              <c:f>'Weight Information'!$D$3:$D$38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E-4F78-96F9-FC1A2FDE8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43616"/>
        <c:axId val="1433042368"/>
      </c:lineChart>
      <c:catAx>
        <c:axId val="14330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042368"/>
        <c:crosses val="autoZero"/>
        <c:auto val="0"/>
        <c:lblAlgn val="ctr"/>
        <c:lblOffset val="100"/>
        <c:noMultiLvlLbl val="0"/>
      </c:catAx>
      <c:valAx>
        <c:axId val="14330423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433043616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0</xdr:row>
      <xdr:rowOff>118110</xdr:rowOff>
    </xdr:from>
    <xdr:to>
      <xdr:col>17</xdr:col>
      <xdr:colOff>548640</xdr:colOff>
      <xdr:row>34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H2:I3" totalsRowShown="0" headerRowDxfId="20" dataDxfId="18" headerRowBorderDxfId="19" tableBorderDxfId="17" totalsRowBorderDxfId="16">
  <tableColumns count="2">
    <tableColumn id="1" name=" " dataDxfId="15"/>
    <tableColumn id="2" name="Your Weight" dataDxfId="14">
      <calculatedColumnFormula>IF(I8&gt;0,I8*2.2,IF(I9&gt;0&amp;I10&gt;0,I10+(I9*14)," "))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H7:I10" totalsRowShown="0" headerRowDxfId="13" dataDxfId="11" headerRowBorderDxfId="12" tableBorderDxfId="10" totalsRowBorderDxfId="9">
  <tableColumns count="2">
    <tableColumn id="1" name="Conversions" dataDxfId="8"/>
    <tableColumn id="2" name="Enter Value" dataDxfId="7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F39" totalsRowShown="0" headerRowDxfId="6">
  <tableColumns count="6">
    <tableColumn id="1" name="Period" dataDxfId="5"/>
    <tableColumn id="2" name="Week Number" dataDxfId="4"/>
    <tableColumn id="3" name="Weight In Pounds" dataDxfId="3"/>
    <tableColumn id="4" name="Weight Target" dataDxfId="2">
      <calculatedColumnFormula>IF(Table3[[#This Row],[Weight In Pounds]]&gt;0,Table3[[#This Row],[Weight In Pounds]]-2," ")</calculatedColumnFormula>
    </tableColumn>
    <tableColumn id="5" name="Exercise Target" dataDxfId="1">
      <calculatedColumnFormula>IF(Table3[[#This Row],[Weight In Pounds]]&gt;0,"10,000 Steps","")</calculatedColumnFormula>
    </tableColumn>
    <tableColumn id="6" name="Food  Target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pane ySplit="1" topLeftCell="A2" activePane="bottomLeft" state="frozen"/>
      <selection pane="bottomLeft" activeCell="H9" sqref="H9"/>
    </sheetView>
  </sheetViews>
  <sheetFormatPr defaultColWidth="0" defaultRowHeight="14.4" zeroHeight="1" x14ac:dyDescent="0.3"/>
  <cols>
    <col min="1" max="1" width="20.77734375" customWidth="1"/>
    <col min="2" max="2" width="24.21875" customWidth="1"/>
    <col min="3" max="3" width="19" customWidth="1"/>
    <col min="4" max="4" width="12.88671875" customWidth="1"/>
    <col min="5" max="5" width="14.88671875" customWidth="1"/>
    <col min="6" max="6" width="14" customWidth="1"/>
    <col min="7" max="7" width="8.88671875" customWidth="1"/>
    <col min="8" max="8" width="19.21875" customWidth="1"/>
    <col min="9" max="9" width="19.109375" customWidth="1"/>
    <col min="10" max="10" width="3.5546875" customWidth="1"/>
    <col min="11" max="11" width="0" hidden="1" customWidth="1"/>
    <col min="12" max="16384" width="8.88671875" hidden="1"/>
  </cols>
  <sheetData>
    <row r="1" spans="1:11" ht="15" thickBot="1" x14ac:dyDescent="0.35">
      <c r="A1" s="1" t="s">
        <v>45</v>
      </c>
      <c r="B1" s="1" t="s">
        <v>47</v>
      </c>
      <c r="C1" s="1" t="s">
        <v>2</v>
      </c>
      <c r="D1" s="1" t="s">
        <v>55</v>
      </c>
      <c r="E1" s="1" t="s">
        <v>56</v>
      </c>
      <c r="F1" s="1" t="s">
        <v>57</v>
      </c>
    </row>
    <row r="2" spans="1:11" ht="19.2" thickTop="1" thickBot="1" x14ac:dyDescent="0.4">
      <c r="A2" s="2" t="s">
        <v>46</v>
      </c>
      <c r="B2" s="3" t="s">
        <v>4</v>
      </c>
      <c r="C2" s="6"/>
      <c r="D2" s="7"/>
      <c r="E2" s="7"/>
      <c r="F2" s="7"/>
      <c r="G2" s="1"/>
      <c r="H2" s="8" t="s">
        <v>44</v>
      </c>
      <c r="I2" s="5" t="s">
        <v>3</v>
      </c>
      <c r="J2" s="1"/>
      <c r="K2" s="1"/>
    </row>
    <row r="3" spans="1:11" ht="19.2" thickTop="1" thickBot="1" x14ac:dyDescent="0.4">
      <c r="A3" s="2" t="s">
        <v>5</v>
      </c>
      <c r="B3" s="3" t="s">
        <v>6</v>
      </c>
      <c r="C3" s="6"/>
      <c r="D3" s="7" t="str">
        <f>IF(Table3[[#This Row],[Weight In Pounds]]&gt;0,Table3[[#This Row],[Weight In Pounds]]-2," ")</f>
        <v xml:space="preserve"> </v>
      </c>
      <c r="E3" s="7" t="str">
        <f>IF(Table3[[#This Row],[Weight In Pounds]]&gt;0,"10,000 Steps","")</f>
        <v/>
      </c>
      <c r="F3" s="9"/>
      <c r="G3" s="1"/>
      <c r="H3" s="10" t="s">
        <v>51</v>
      </c>
      <c r="I3" s="17">
        <f>IF(I8&gt;0,I8*2.2,IF(I9&gt;0&amp;I10&gt;0,I10+(I9*14)," "))</f>
        <v>0</v>
      </c>
      <c r="J3" s="1"/>
      <c r="K3" s="1"/>
    </row>
    <row r="4" spans="1:11" ht="15" thickTop="1" x14ac:dyDescent="0.3">
      <c r="A4" s="2" t="s">
        <v>5</v>
      </c>
      <c r="B4" s="3" t="s">
        <v>7</v>
      </c>
      <c r="C4" s="13"/>
      <c r="D4" s="7" t="str">
        <f>IF(C3&gt;0,D3-2," ")</f>
        <v xml:space="preserve"> </v>
      </c>
      <c r="E4" s="7" t="str">
        <f>IF(Table3[[#This Row],[Weight In Pounds]]&gt;0,"10,000 Steps","")</f>
        <v/>
      </c>
      <c r="F4" s="9"/>
      <c r="G4" s="1"/>
      <c r="H4" s="1"/>
      <c r="I4" s="1"/>
      <c r="J4" s="1"/>
      <c r="K4" s="11"/>
    </row>
    <row r="5" spans="1:11" x14ac:dyDescent="0.3">
      <c r="A5" s="2" t="s">
        <v>5</v>
      </c>
      <c r="B5" s="3" t="s">
        <v>8</v>
      </c>
      <c r="C5" s="13"/>
      <c r="D5" s="7" t="str">
        <f>IF(C3&gt;0,D4-2," ")</f>
        <v xml:space="preserve"> </v>
      </c>
      <c r="E5" s="7" t="str">
        <f>IF(Table3[[#This Row],[Weight In Pounds]]&gt;0,"10,000 Steps","")</f>
        <v/>
      </c>
      <c r="F5" s="9"/>
      <c r="G5" s="1"/>
      <c r="H5" s="1"/>
      <c r="I5" s="1"/>
      <c r="J5" s="1"/>
      <c r="K5" s="1"/>
    </row>
    <row r="6" spans="1:11" x14ac:dyDescent="0.3">
      <c r="A6" s="2" t="s">
        <v>5</v>
      </c>
      <c r="B6" s="3" t="s">
        <v>9</v>
      </c>
      <c r="C6" s="13"/>
      <c r="D6" s="7" t="str">
        <f>IF(C3&gt;0,D5-2," ")</f>
        <v xml:space="preserve"> </v>
      </c>
      <c r="E6" s="7" t="str">
        <f>IF(Table3[[#This Row],[Weight In Pounds]]&gt;0,"10,000 Steps","")</f>
        <v/>
      </c>
      <c r="F6" s="9"/>
      <c r="G6" s="1"/>
      <c r="H6" s="1"/>
      <c r="I6" s="1"/>
      <c r="J6" s="1"/>
      <c r="K6" s="1"/>
    </row>
    <row r="7" spans="1:11" ht="18" x14ac:dyDescent="0.35">
      <c r="A7" s="2" t="s">
        <v>5</v>
      </c>
      <c r="B7" s="3" t="s">
        <v>10</v>
      </c>
      <c r="C7" s="13"/>
      <c r="D7" s="7" t="str">
        <f>IF(C3&gt;0,D6-2," ")</f>
        <v xml:space="preserve"> </v>
      </c>
      <c r="E7" s="7" t="str">
        <f>IF(Table3[[#This Row],[Weight In Pounds]]&gt;0,"10,000 Steps","")</f>
        <v/>
      </c>
      <c r="F7" s="9"/>
      <c r="G7" s="1"/>
      <c r="H7" s="4" t="s">
        <v>0</v>
      </c>
      <c r="I7" s="18" t="s">
        <v>1</v>
      </c>
      <c r="J7" s="1"/>
      <c r="K7" s="1"/>
    </row>
    <row r="8" spans="1:11" ht="15" thickBot="1" x14ac:dyDescent="0.35">
      <c r="A8" s="2" t="s">
        <v>5</v>
      </c>
      <c r="B8" s="3" t="s">
        <v>11</v>
      </c>
      <c r="C8" s="13"/>
      <c r="D8" s="7" t="str">
        <f>IF(C3&gt;0,D7-2," ")</f>
        <v xml:space="preserve"> </v>
      </c>
      <c r="E8" s="7" t="str">
        <f>IF(Table3[[#This Row],[Weight In Pounds]]&gt;0,"10,000 Steps","")</f>
        <v/>
      </c>
      <c r="F8" s="9"/>
      <c r="G8" s="1"/>
      <c r="H8" s="14" t="s">
        <v>52</v>
      </c>
      <c r="I8" s="19"/>
      <c r="J8" s="1"/>
      <c r="K8" s="1"/>
    </row>
    <row r="9" spans="1:11" ht="15" thickTop="1" x14ac:dyDescent="0.3">
      <c r="A9" s="2" t="s">
        <v>5</v>
      </c>
      <c r="B9" s="3" t="s">
        <v>12</v>
      </c>
      <c r="C9" s="13"/>
      <c r="D9" s="7" t="str">
        <f>IF(C3&gt;0,D8-2," ")</f>
        <v xml:space="preserve"> </v>
      </c>
      <c r="E9" s="7" t="str">
        <f>IF(Table3[[#This Row],[Weight In Pounds]]&gt;0,"10,000 Steps","")</f>
        <v/>
      </c>
      <c r="F9" s="9"/>
      <c r="G9" s="1"/>
      <c r="H9" s="15" t="s">
        <v>53</v>
      </c>
      <c r="I9" s="20"/>
      <c r="J9" s="1"/>
      <c r="K9" s="1"/>
    </row>
    <row r="10" spans="1:11" ht="15" thickBot="1" x14ac:dyDescent="0.35">
      <c r="A10" s="2" t="s">
        <v>5</v>
      </c>
      <c r="B10" s="3" t="s">
        <v>14</v>
      </c>
      <c r="C10" s="13"/>
      <c r="D10" s="7" t="str">
        <f>IF(C3&gt;0,D9-2," ")</f>
        <v xml:space="preserve"> </v>
      </c>
      <c r="E10" s="7" t="str">
        <f>IF(Table3[[#This Row],[Weight In Pounds]]&gt;0,"10,000 Steps","")</f>
        <v/>
      </c>
      <c r="F10" s="9"/>
      <c r="G10" s="1"/>
      <c r="H10" s="16" t="s">
        <v>54</v>
      </c>
      <c r="I10" s="21"/>
      <c r="J10" s="1"/>
      <c r="K10" s="1"/>
    </row>
    <row r="11" spans="1:11" ht="15" thickTop="1" x14ac:dyDescent="0.3">
      <c r="A11" s="2" t="s">
        <v>5</v>
      </c>
      <c r="B11" s="3" t="s">
        <v>16</v>
      </c>
      <c r="C11" s="13"/>
      <c r="D11" s="7" t="str">
        <f>IF(C3&gt;0,D10-2," ")</f>
        <v xml:space="preserve"> </v>
      </c>
      <c r="E11" s="7" t="str">
        <f>IF(Table3[[#This Row],[Weight In Pounds]]&gt;0,"10,000 Steps","")</f>
        <v/>
      </c>
      <c r="F11" s="9"/>
      <c r="G11" s="1"/>
      <c r="H11" s="1"/>
      <c r="I11" s="1"/>
      <c r="J11" s="1"/>
      <c r="K11" s="1"/>
    </row>
    <row r="12" spans="1:11" x14ac:dyDescent="0.3">
      <c r="A12" s="2" t="s">
        <v>5</v>
      </c>
      <c r="B12" s="3" t="s">
        <v>17</v>
      </c>
      <c r="C12" s="13"/>
      <c r="D12" s="7" t="str">
        <f>IF(C3&gt;0,D11-2," ")</f>
        <v xml:space="preserve"> </v>
      </c>
      <c r="E12" s="7" t="str">
        <f>IF(Table3[[#This Row],[Weight In Pounds]]&gt;0,"10,000 Steps","")</f>
        <v/>
      </c>
      <c r="F12" s="9"/>
      <c r="G12" s="1"/>
      <c r="H12" s="1"/>
      <c r="I12" s="1"/>
      <c r="J12" s="1"/>
      <c r="K12" s="1"/>
    </row>
    <row r="13" spans="1:11" x14ac:dyDescent="0.3">
      <c r="A13" s="2" t="s">
        <v>5</v>
      </c>
      <c r="B13" s="3" t="s">
        <v>18</v>
      </c>
      <c r="C13" s="13"/>
      <c r="D13" s="7" t="str">
        <f>IF(C3&gt;0,D12-2," ")</f>
        <v xml:space="preserve"> </v>
      </c>
      <c r="E13" s="7" t="str">
        <f>IF(Table3[[#This Row],[Weight In Pounds]]&gt;0,"10,000 Steps","")</f>
        <v/>
      </c>
      <c r="F13" s="9"/>
      <c r="G13" s="1"/>
      <c r="H13" s="1"/>
      <c r="I13" s="1"/>
      <c r="J13" s="1"/>
      <c r="K13" s="1"/>
    </row>
    <row r="14" spans="1:11" x14ac:dyDescent="0.3">
      <c r="A14" s="2" t="s">
        <v>5</v>
      </c>
      <c r="B14" s="3" t="s">
        <v>19</v>
      </c>
      <c r="C14" s="13"/>
      <c r="D14" s="7" t="str">
        <f>IF(C3&gt;0,D13-2," ")</f>
        <v xml:space="preserve"> </v>
      </c>
      <c r="E14" s="7" t="str">
        <f>IF(Table3[[#This Row],[Weight In Pounds]]&gt;0,"10,000 Steps","")</f>
        <v/>
      </c>
      <c r="F14" s="9"/>
      <c r="G14" s="1"/>
      <c r="H14" s="1"/>
      <c r="I14" s="1"/>
      <c r="J14" s="1"/>
      <c r="K14" s="1"/>
    </row>
    <row r="15" spans="1:11" x14ac:dyDescent="0.3">
      <c r="A15" s="2" t="s">
        <v>13</v>
      </c>
      <c r="B15" s="3" t="s">
        <v>20</v>
      </c>
      <c r="C15" s="13"/>
      <c r="D15" s="7" t="str">
        <f>IF(C3&gt;0,D14-2," ")</f>
        <v xml:space="preserve"> </v>
      </c>
      <c r="E15" s="7" t="str">
        <f>IF(Table3[[#This Row],[Weight In Pounds]]&gt;0,"11,500 Steps","")</f>
        <v/>
      </c>
      <c r="F15" s="9"/>
      <c r="G15" s="1"/>
      <c r="H15" s="1"/>
      <c r="I15" s="1"/>
      <c r="J15" s="1"/>
      <c r="K15" s="1"/>
    </row>
    <row r="16" spans="1:11" x14ac:dyDescent="0.3">
      <c r="A16" s="2" t="s">
        <v>13</v>
      </c>
      <c r="B16" s="3" t="s">
        <v>21</v>
      </c>
      <c r="C16" s="13"/>
      <c r="D16" s="7" t="str">
        <f>IF(C3&gt;0,D15-2," ")</f>
        <v xml:space="preserve"> </v>
      </c>
      <c r="E16" s="7" t="str">
        <f>IF(Table3[[#This Row],[Weight In Pounds]]&gt;0,"11,500 Steps","")</f>
        <v/>
      </c>
      <c r="F16" s="9"/>
      <c r="G16" s="1"/>
      <c r="H16" s="1"/>
      <c r="I16" s="1"/>
      <c r="J16" s="11"/>
      <c r="K16" s="1"/>
    </row>
    <row r="17" spans="1:11" x14ac:dyDescent="0.3">
      <c r="A17" s="2" t="s">
        <v>13</v>
      </c>
      <c r="B17" s="3" t="s">
        <v>22</v>
      </c>
      <c r="C17" s="13"/>
      <c r="D17" s="7" t="str">
        <f>IF(C3&gt;0,D16-2," ")</f>
        <v xml:space="preserve"> </v>
      </c>
      <c r="E17" s="7" t="str">
        <f>IF(Table3[[#This Row],[Weight In Pounds]]&gt;0,"11,500 Steps","")</f>
        <v/>
      </c>
      <c r="F17" s="9"/>
      <c r="G17" s="1"/>
      <c r="H17" s="1"/>
      <c r="I17" s="1"/>
      <c r="J17" s="1"/>
      <c r="K17" s="1"/>
    </row>
    <row r="18" spans="1:11" x14ac:dyDescent="0.3">
      <c r="A18" s="2" t="s">
        <v>13</v>
      </c>
      <c r="B18" s="3" t="s">
        <v>23</v>
      </c>
      <c r="C18" s="13"/>
      <c r="D18" s="7" t="str">
        <f>IF(C3&gt;0,D17-2," ")</f>
        <v xml:space="preserve"> </v>
      </c>
      <c r="E18" s="7" t="str">
        <f>IF(Table3[[#This Row],[Weight In Pounds]]&gt;0,"11,500 Steps","")</f>
        <v/>
      </c>
      <c r="F18" s="9"/>
      <c r="G18" s="1"/>
      <c r="H18" s="1"/>
      <c r="I18" s="1"/>
      <c r="J18" s="1"/>
      <c r="K18" s="1"/>
    </row>
    <row r="19" spans="1:11" x14ac:dyDescent="0.3">
      <c r="A19" s="2" t="s">
        <v>13</v>
      </c>
      <c r="B19" s="3" t="s">
        <v>24</v>
      </c>
      <c r="C19" s="13"/>
      <c r="D19" s="7" t="str">
        <f>IF(C3&gt;0,D18-2," ")</f>
        <v xml:space="preserve"> </v>
      </c>
      <c r="E19" s="7" t="str">
        <f>IF(Table3[[#This Row],[Weight In Pounds]]&gt;0,"11,500 Steps","")</f>
        <v/>
      </c>
      <c r="F19" s="9"/>
      <c r="G19" s="1"/>
      <c r="H19" s="1"/>
      <c r="I19" s="1"/>
      <c r="J19" s="1"/>
      <c r="K19" s="1"/>
    </row>
    <row r="20" spans="1:11" x14ac:dyDescent="0.3">
      <c r="A20" s="2" t="s">
        <v>13</v>
      </c>
      <c r="B20" s="3" t="s">
        <v>25</v>
      </c>
      <c r="C20" s="13"/>
      <c r="D20" s="7" t="str">
        <f>IF(C3&gt;0,D19-2," ")</f>
        <v xml:space="preserve"> </v>
      </c>
      <c r="E20" s="7" t="str">
        <f>IF(Table3[[#This Row],[Weight In Pounds]]&gt;0,"11,500 Steps","")</f>
        <v/>
      </c>
      <c r="F20" s="9"/>
      <c r="G20" s="1"/>
      <c r="H20" s="1"/>
      <c r="I20" s="1"/>
      <c r="J20" s="1"/>
      <c r="K20" s="1"/>
    </row>
    <row r="21" spans="1:11" x14ac:dyDescent="0.3">
      <c r="A21" s="2" t="s">
        <v>13</v>
      </c>
      <c r="B21" s="3" t="s">
        <v>26</v>
      </c>
      <c r="C21" s="13"/>
      <c r="D21" s="7" t="str">
        <f>IF(C3&gt;0,D20-2," ")</f>
        <v xml:space="preserve"> </v>
      </c>
      <c r="E21" s="7" t="str">
        <f>IF(Table3[[#This Row],[Weight In Pounds]]&gt;0,"11,500 Steps","")</f>
        <v/>
      </c>
      <c r="F21" s="9"/>
      <c r="G21" s="1"/>
      <c r="H21" s="1"/>
      <c r="I21" s="1"/>
      <c r="J21" s="1"/>
      <c r="K21" s="1"/>
    </row>
    <row r="22" spans="1:11" x14ac:dyDescent="0.3">
      <c r="A22" s="2" t="s">
        <v>13</v>
      </c>
      <c r="B22" s="3" t="s">
        <v>27</v>
      </c>
      <c r="C22" s="13"/>
      <c r="D22" s="7" t="str">
        <f>IF(C3&gt;0,D21-2," ")</f>
        <v xml:space="preserve"> </v>
      </c>
      <c r="E22" s="7" t="str">
        <f>IF(Table3[[#This Row],[Weight In Pounds]]&gt;0,"11,500 Steps","")</f>
        <v/>
      </c>
      <c r="F22" s="9"/>
      <c r="G22" s="1"/>
      <c r="H22" s="1"/>
      <c r="I22" s="1"/>
      <c r="J22" s="1"/>
      <c r="K22" s="1"/>
    </row>
    <row r="23" spans="1:11" x14ac:dyDescent="0.3">
      <c r="A23" s="2" t="s">
        <v>13</v>
      </c>
      <c r="B23" s="3" t="s">
        <v>28</v>
      </c>
      <c r="C23" s="13"/>
      <c r="D23" s="7" t="str">
        <f>IF(C3&gt;0,D22-2," ")</f>
        <v xml:space="preserve"> </v>
      </c>
      <c r="E23" s="7" t="str">
        <f>IF(Table3[[#This Row],[Weight In Pounds]]&gt;0,"11,500 Steps","")</f>
        <v/>
      </c>
      <c r="F23" s="9"/>
      <c r="G23" s="1"/>
      <c r="H23" s="1"/>
      <c r="I23" s="1"/>
      <c r="J23" s="1"/>
      <c r="K23" s="1"/>
    </row>
    <row r="24" spans="1:11" x14ac:dyDescent="0.3">
      <c r="A24" s="2" t="s">
        <v>13</v>
      </c>
      <c r="B24" s="3" t="s">
        <v>29</v>
      </c>
      <c r="C24" s="13"/>
      <c r="D24" s="7" t="str">
        <f>IF(C3&gt;0,D23-2," ")</f>
        <v xml:space="preserve"> </v>
      </c>
      <c r="E24" s="7" t="str">
        <f>IF(Table3[[#This Row],[Weight In Pounds]]&gt;0,"11,500 Steps","")</f>
        <v/>
      </c>
      <c r="F24" s="9"/>
      <c r="G24" s="1"/>
      <c r="H24" s="1"/>
      <c r="I24" s="1"/>
      <c r="J24" s="1"/>
      <c r="K24" s="1"/>
    </row>
    <row r="25" spans="1:11" x14ac:dyDescent="0.3">
      <c r="A25" s="2" t="s">
        <v>13</v>
      </c>
      <c r="B25" s="3" t="s">
        <v>30</v>
      </c>
      <c r="C25" s="13"/>
      <c r="D25" s="7" t="str">
        <f>IF(C3&gt;0,D24-2," ")</f>
        <v xml:space="preserve"> </v>
      </c>
      <c r="E25" s="7" t="str">
        <f>IF(Table3[[#This Row],[Weight In Pounds]]&gt;0,"11,500 Steps","")</f>
        <v/>
      </c>
      <c r="F25" s="9"/>
      <c r="G25" s="1"/>
      <c r="H25" s="1"/>
      <c r="I25" s="1"/>
      <c r="J25" s="1"/>
      <c r="K25" s="1"/>
    </row>
    <row r="26" spans="1:11" x14ac:dyDescent="0.3">
      <c r="A26" s="2" t="s">
        <v>13</v>
      </c>
      <c r="B26" s="3" t="s">
        <v>31</v>
      </c>
      <c r="C26" s="13"/>
      <c r="D26" s="7" t="str">
        <f>IF(C3&gt;0,D25-2," ")</f>
        <v xml:space="preserve"> </v>
      </c>
      <c r="E26" s="7" t="str">
        <f>IF(Table3[[#This Row],[Weight In Pounds]]&gt;0,"11,500 Steps","")</f>
        <v/>
      </c>
      <c r="F26" s="9"/>
      <c r="G26" s="1"/>
      <c r="H26" s="1"/>
      <c r="I26" s="1"/>
      <c r="J26" s="1"/>
      <c r="K26" s="1"/>
    </row>
    <row r="27" spans="1:11" x14ac:dyDescent="0.3">
      <c r="A27" s="2" t="s">
        <v>15</v>
      </c>
      <c r="B27" s="3" t="s">
        <v>32</v>
      </c>
      <c r="C27" s="13"/>
      <c r="D27" s="7" t="str">
        <f>IF(C3&gt;0,D26-2," ")</f>
        <v xml:space="preserve"> </v>
      </c>
      <c r="E27" s="7" t="str">
        <f>IF(Table3[[#This Row],[Weight In Pounds]]&gt;0,"13,000 Steps","")</f>
        <v/>
      </c>
      <c r="F27" s="9"/>
      <c r="G27" s="1"/>
      <c r="H27" s="1"/>
      <c r="I27" s="1"/>
      <c r="J27" s="1"/>
      <c r="K27" s="1"/>
    </row>
    <row r="28" spans="1:11" x14ac:dyDescent="0.3">
      <c r="A28" s="2" t="s">
        <v>15</v>
      </c>
      <c r="B28" s="3" t="s">
        <v>33</v>
      </c>
      <c r="C28" s="13"/>
      <c r="D28" s="7" t="str">
        <f>IF(C3&gt;0,D27-2," ")</f>
        <v xml:space="preserve"> </v>
      </c>
      <c r="E28" s="7" t="str">
        <f>IF(Table3[[#This Row],[Weight In Pounds]]&gt;0,"13,000 Steps","")</f>
        <v/>
      </c>
      <c r="F28" s="9"/>
      <c r="G28" s="1"/>
      <c r="H28" s="1"/>
      <c r="I28" s="1"/>
      <c r="J28" s="1"/>
      <c r="K28" s="1"/>
    </row>
    <row r="29" spans="1:11" x14ac:dyDescent="0.3">
      <c r="A29" s="2" t="s">
        <v>15</v>
      </c>
      <c r="B29" s="3" t="s">
        <v>34</v>
      </c>
      <c r="C29" s="13"/>
      <c r="D29" s="7" t="str">
        <f>IF(C3&gt;0,D28-2," ")</f>
        <v xml:space="preserve"> </v>
      </c>
      <c r="E29" s="7" t="str">
        <f>IF(Table3[[#This Row],[Weight In Pounds]]&gt;0,"13,000 Steps","")</f>
        <v/>
      </c>
      <c r="F29" s="9"/>
      <c r="G29" s="1"/>
      <c r="H29" s="1"/>
      <c r="I29" s="1"/>
      <c r="J29" s="1"/>
      <c r="K29" s="1"/>
    </row>
    <row r="30" spans="1:11" x14ac:dyDescent="0.3">
      <c r="A30" s="2" t="s">
        <v>15</v>
      </c>
      <c r="B30" s="3" t="s">
        <v>35</v>
      </c>
      <c r="C30" s="13"/>
      <c r="D30" s="7" t="str">
        <f>IF(C3&gt;0,D29-2," ")</f>
        <v xml:space="preserve"> </v>
      </c>
      <c r="E30" s="7" t="str">
        <f>IF(Table3[[#This Row],[Weight In Pounds]]&gt;0,"13,000 Steps","")</f>
        <v/>
      </c>
      <c r="F30" s="9"/>
      <c r="G30" s="1"/>
      <c r="H30" s="1"/>
      <c r="I30" s="1"/>
      <c r="J30" s="1"/>
      <c r="K30" s="1"/>
    </row>
    <row r="31" spans="1:11" x14ac:dyDescent="0.3">
      <c r="A31" s="2" t="s">
        <v>15</v>
      </c>
      <c r="B31" s="3" t="s">
        <v>36</v>
      </c>
      <c r="C31" s="13"/>
      <c r="D31" s="7" t="str">
        <f>IF(C3&gt;0,D30-2," ")</f>
        <v xml:space="preserve"> </v>
      </c>
      <c r="E31" s="7" t="str">
        <f>IF(Table3[[#This Row],[Weight In Pounds]]&gt;0,"13,000 Steps","")</f>
        <v/>
      </c>
      <c r="F31" s="9"/>
      <c r="G31" s="1"/>
      <c r="H31" s="1"/>
      <c r="I31" s="1"/>
      <c r="J31" s="1"/>
      <c r="K31" s="1"/>
    </row>
    <row r="32" spans="1:11" x14ac:dyDescent="0.3">
      <c r="A32" s="2" t="s">
        <v>15</v>
      </c>
      <c r="B32" s="3" t="s">
        <v>37</v>
      </c>
      <c r="C32" s="13"/>
      <c r="D32" s="7" t="str">
        <f>IF(C3&gt;0,D31-2," ")</f>
        <v xml:space="preserve"> </v>
      </c>
      <c r="E32" s="7" t="str">
        <f>IF(Table3[[#This Row],[Weight In Pounds]]&gt;0,"13,000 Steps","")</f>
        <v/>
      </c>
      <c r="F32" s="9"/>
      <c r="G32" s="1"/>
      <c r="H32" s="1"/>
      <c r="I32" s="1"/>
      <c r="J32" s="1"/>
      <c r="K32" s="1"/>
    </row>
    <row r="33" spans="1:11" x14ac:dyDescent="0.3">
      <c r="A33" s="2" t="s">
        <v>15</v>
      </c>
      <c r="B33" s="3" t="s">
        <v>38</v>
      </c>
      <c r="C33" s="13"/>
      <c r="D33" s="7" t="str">
        <f>IF(C3&gt;0,D32-2," ")</f>
        <v xml:space="preserve"> </v>
      </c>
      <c r="E33" s="7" t="str">
        <f>IF(Table3[[#This Row],[Weight In Pounds]]&gt;0,"13,000 Steps","")</f>
        <v/>
      </c>
      <c r="F33" s="9"/>
      <c r="G33" s="1"/>
      <c r="H33" s="1"/>
      <c r="I33" s="1"/>
      <c r="J33" s="1"/>
      <c r="K33" s="1"/>
    </row>
    <row r="34" spans="1:11" x14ac:dyDescent="0.3">
      <c r="A34" s="2" t="s">
        <v>15</v>
      </c>
      <c r="B34" s="3" t="s">
        <v>39</v>
      </c>
      <c r="C34" s="13"/>
      <c r="D34" s="7" t="str">
        <f>IF(C3&gt;0,D33-2," ")</f>
        <v xml:space="preserve"> </v>
      </c>
      <c r="E34" s="7" t="str">
        <f>IF(Table3[[#This Row],[Weight In Pounds]]&gt;0,"13,000 Steps","")</f>
        <v/>
      </c>
      <c r="F34" s="9"/>
      <c r="G34" s="1"/>
      <c r="H34" s="1"/>
      <c r="I34" s="1"/>
      <c r="J34" s="1"/>
      <c r="K34" s="1"/>
    </row>
    <row r="35" spans="1:11" x14ac:dyDescent="0.3">
      <c r="A35" s="2" t="s">
        <v>15</v>
      </c>
      <c r="B35" s="3" t="s">
        <v>40</v>
      </c>
      <c r="C35" s="13"/>
      <c r="D35" s="7" t="str">
        <f>IF(C3&gt;0,D34-2," ")</f>
        <v xml:space="preserve"> </v>
      </c>
      <c r="E35" s="7" t="str">
        <f>IF(Table3[[#This Row],[Weight In Pounds]]&gt;0,"13,000 Steps","")</f>
        <v/>
      </c>
      <c r="F35" s="9"/>
      <c r="G35" s="1"/>
      <c r="H35" s="1"/>
      <c r="I35" s="1"/>
      <c r="J35" s="1"/>
      <c r="K35" s="1"/>
    </row>
    <row r="36" spans="1:11" x14ac:dyDescent="0.3">
      <c r="A36" s="2" t="s">
        <v>15</v>
      </c>
      <c r="B36" s="3" t="s">
        <v>41</v>
      </c>
      <c r="C36" s="13"/>
      <c r="D36" s="7" t="str">
        <f>IF(C3&gt;0,D35-2," ")</f>
        <v xml:space="preserve"> </v>
      </c>
      <c r="E36" s="7" t="str">
        <f>IF(Table3[[#This Row],[Weight In Pounds]]&gt;0,"13,000 Steps","")</f>
        <v/>
      </c>
      <c r="F36" s="9"/>
      <c r="G36" s="1"/>
      <c r="H36" s="1"/>
      <c r="I36" s="1"/>
      <c r="J36" s="1"/>
      <c r="K36" s="1"/>
    </row>
    <row r="37" spans="1:11" x14ac:dyDescent="0.3">
      <c r="A37" s="2" t="s">
        <v>15</v>
      </c>
      <c r="B37" s="3" t="s">
        <v>42</v>
      </c>
      <c r="C37" s="13"/>
      <c r="D37" s="7" t="str">
        <f>IF(C3&gt;0,D36-2," ")</f>
        <v xml:space="preserve"> </v>
      </c>
      <c r="E37" s="7" t="str">
        <f>IF(Table3[[#This Row],[Weight In Pounds]]&gt;0,"13,000 Steps","")</f>
        <v/>
      </c>
      <c r="F37" s="9"/>
      <c r="G37" s="1"/>
      <c r="H37" s="1"/>
      <c r="I37" s="1"/>
      <c r="J37" s="1"/>
      <c r="K37" s="1"/>
    </row>
    <row r="38" spans="1:11" x14ac:dyDescent="0.3">
      <c r="A38" s="2" t="s">
        <v>15</v>
      </c>
      <c r="B38" s="3" t="s">
        <v>43</v>
      </c>
      <c r="C38" s="13"/>
      <c r="D38" s="7" t="str">
        <f>IF(C3&gt;0,D37-2," ")</f>
        <v xml:space="preserve"> </v>
      </c>
      <c r="E38" s="7" t="str">
        <f>IF(Table3[[#This Row],[Weight In Pounds]]&gt;0,"13,000 Steps","")</f>
        <v/>
      </c>
      <c r="F38" s="9"/>
      <c r="G38" s="1"/>
      <c r="H38" s="1"/>
      <c r="I38" s="1"/>
      <c r="J38" s="1"/>
      <c r="K38" s="1"/>
    </row>
    <row r="39" spans="1:11" x14ac:dyDescent="0.3">
      <c r="A39" s="2"/>
      <c r="B39" s="3" t="s">
        <v>50</v>
      </c>
      <c r="C39" s="13"/>
      <c r="D39" s="12" t="str">
        <f>IF(Table3[[#This Row],[Weight In Pounds]]&gt;0,Table3[[#This Row],[Weight In Pounds]]-2," ")</f>
        <v xml:space="preserve"> </v>
      </c>
      <c r="E39" s="12" t="str">
        <f>IF(Table3[[#This Row],[Weight In Pounds]]&gt;0,"10,000 Steps","")</f>
        <v/>
      </c>
      <c r="F39" s="12"/>
      <c r="G39" s="1"/>
      <c r="H39" s="1"/>
      <c r="I39" s="1"/>
      <c r="J39" s="1"/>
      <c r="K39" s="1"/>
    </row>
  </sheetData>
  <sheetProtection algorithmName="SHA-512" hashValue="I0qplSPlsa8No8VVw+EtIHcF0oJWWl22ijksn+FnS4vU0l4yny4L8F2HAfXBx1c1/GpbZdbWDI70f+XscX6a+Q==" saltValue="9njH+sTSWrjzCGW1BhehiQ==" spinCount="100000" sheet="1" objects="1" scenarios="1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Normal="100" workbookViewId="0">
      <selection activeCell="S1" sqref="S1:XFD1048576"/>
    </sheetView>
  </sheetViews>
  <sheetFormatPr defaultColWidth="0" defaultRowHeight="14.4" zeroHeight="1" x14ac:dyDescent="0.3"/>
  <cols>
    <col min="1" max="18" width="8.88671875" customWidth="1"/>
    <col min="19" max="16384" width="8.88671875" hidden="1"/>
  </cols>
  <sheetData>
    <row r="1" x14ac:dyDescent="0.3"/>
    <row r="2" x14ac:dyDescent="0.3"/>
    <row r="3" x14ac:dyDescent="0.3"/>
    <row r="4" x14ac:dyDescent="0.3"/>
    <row r="5" x14ac:dyDescent="0.3"/>
    <row r="6" x14ac:dyDescent="0.3"/>
    <row r="7" x14ac:dyDescent="0.3"/>
    <row r="8" x14ac:dyDescent="0.3"/>
    <row r="9" x14ac:dyDescent="0.3"/>
    <row r="10" x14ac:dyDescent="0.3"/>
    <row r="11" x14ac:dyDescent="0.3"/>
    <row r="12" x14ac:dyDescent="0.3"/>
    <row r="13" x14ac:dyDescent="0.3"/>
    <row r="14" x14ac:dyDescent="0.3"/>
    <row r="15" x14ac:dyDescent="0.3"/>
    <row r="16" x14ac:dyDescent="0.3"/>
    <row r="17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spans="3:16" x14ac:dyDescent="0.3"/>
    <row r="34" spans="3:16" x14ac:dyDescent="0.3"/>
    <row r="35" spans="3:16" x14ac:dyDescent="0.3"/>
    <row r="36" spans="3:16" x14ac:dyDescent="0.3"/>
    <row r="37" spans="3:16" x14ac:dyDescent="0.3">
      <c r="C37" s="22" t="s">
        <v>49</v>
      </c>
      <c r="D37" s="22"/>
      <c r="E37" s="22"/>
      <c r="F37" s="22"/>
      <c r="G37" s="22"/>
      <c r="K37" s="23" t="s">
        <v>48</v>
      </c>
      <c r="L37" s="23"/>
      <c r="M37" s="23"/>
      <c r="N37" s="23"/>
      <c r="O37" s="23"/>
      <c r="P37" s="23"/>
    </row>
  </sheetData>
  <sheetProtection algorithmName="SHA-512" hashValue="1U0DLp+A/WbAdPtuQ63AYRvZHyJhb6IwfENhZYDinDIbsNxkmTlyYUF1SzD2ZWuLRUcRl6eYc6FfKjcUTAkN6g==" saltValue="6dKnREj6gSJjssnLw3qKGg==" spinCount="100000" sheet="1" objects="1" scenarios="1"/>
  <mergeCells count="2">
    <mergeCell ref="C37:G37"/>
    <mergeCell ref="K37:P3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Weight Information</vt:lpstr>
      <vt:lpstr>The Two Pound Line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Steve</dc:creator>
  <cp:lastModifiedBy>Barnes, Steve</cp:lastModifiedBy>
  <dcterms:created xsi:type="dcterms:W3CDTF">2018-04-16T15:45:36Z</dcterms:created>
  <dcterms:modified xsi:type="dcterms:W3CDTF">2018-04-26T15:57:30Z</dcterms:modified>
</cp:coreProperties>
</file>